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NMNM\"/>
    </mc:Choice>
  </mc:AlternateContent>
  <bookViews>
    <workbookView xWindow="0" yWindow="0" windowWidth="0" windowHeight="0"/>
  </bookViews>
  <sheets>
    <sheet name="Rekapitulace" sheetId="3" r:id="rId1"/>
    <sheet name="so 101101" sheetId="2" r:id="rId2"/>
  </sheets>
  <calcPr/>
</workbook>
</file>

<file path=xl/calcChain.xml><?xml version="1.0" encoding="utf-8"?>
<calcChain xmlns="http://schemas.openxmlformats.org/spreadsheetml/2006/main">
  <c i="3" l="1" r="E10"/>
  <c r="D10"/>
  <c r="C10"/>
  <c r="C7"/>
  <c r="C6"/>
  <c i="2" r="I3"/>
  <c r="I142"/>
  <c r="O149"/>
  <c r="I149"/>
  <c r="O146"/>
  <c r="I146"/>
  <c r="O143"/>
  <c r="I143"/>
  <c r="I128"/>
  <c r="O139"/>
  <c r="I139"/>
  <c r="O136"/>
  <c r="I136"/>
  <c r="O133"/>
  <c r="I133"/>
  <c r="O129"/>
  <c r="I129"/>
  <c r="I117"/>
  <c r="O125"/>
  <c r="I125"/>
  <c r="O121"/>
  <c r="I121"/>
  <c r="O118"/>
  <c r="I118"/>
  <c r="I113"/>
  <c r="O114"/>
  <c r="I114"/>
  <c r="I108"/>
  <c r="O109"/>
  <c r="I109"/>
  <c r="I104"/>
  <c r="O105"/>
  <c r="I105"/>
  <c r="I95"/>
  <c r="O100"/>
  <c r="I100"/>
  <c r="O96"/>
  <c r="I96"/>
  <c r="I90"/>
  <c r="O91"/>
  <c r="I91"/>
  <c r="I63"/>
  <c r="O87"/>
  <c r="I87"/>
  <c r="O83"/>
  <c r="I83"/>
  <c r="O79"/>
  <c r="I79"/>
  <c r="O75"/>
  <c r="I75"/>
  <c r="O72"/>
  <c r="I72"/>
  <c r="O68"/>
  <c r="I68"/>
  <c r="O64"/>
  <c r="I64"/>
  <c r="I48"/>
  <c r="O60"/>
  <c r="I60"/>
  <c r="O57"/>
  <c r="I57"/>
  <c r="O53"/>
  <c r="I53"/>
  <c r="O49"/>
  <c r="I49"/>
  <c r="I17"/>
  <c r="O45"/>
  <c r="I45"/>
  <c r="O41"/>
  <c r="I41"/>
  <c r="O37"/>
  <c r="I37"/>
  <c r="O33"/>
  <c r="I33"/>
  <c r="O29"/>
  <c r="I29"/>
  <c r="O25"/>
  <c r="I25"/>
  <c r="O22"/>
  <c r="I22"/>
  <c r="O18"/>
  <c r="I18"/>
  <c r="I9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<sst xmlns="http://schemas.openxmlformats.org/spreadsheetml/2006/main">
  <si>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</si>
  <si>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</si>
  <si>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</si>
  <si>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ZR 2025 - II/360 Nové Město na Moravě - zárubní zeď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</si>
  <si>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</si>
  <si>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</si>
  <si>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</si>
  <si>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</si>
  <si>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</si>
  <si>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</si>
  <si>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</si>
  <si>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</t>
  </si>
  <si>
    <t>Rozpočet</t>
  </si>
  <si>
    <t>Soupis prací objektu</t>
  </si>
  <si>
    <t>S</t>
  </si>
  <si>
    <t>Stavba:</t>
  </si>
  <si>
    <t>ZR 2025</t>
  </si>
  <si>
    <t>II/360 Nové Město na Moravě - zárubní zeď</t>
  </si>
  <si>
    <t>O</t>
  </si>
  <si>
    <t>Objekt:</t>
  </si>
  <si>
    <t>so 101</t>
  </si>
  <si>
    <t>Opěrná zeď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</si>
  <si>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</si>
  <si>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</si>
  <si>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</si>
  <si>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</si>
  <si>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</si>
  <si>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</si>
  <si>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</si>
  <si>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</si>
  <si>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</si>
  <si>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</si>
  <si>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</si>
  <si>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</si>
  <si>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</si>
  <si>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</si>
  <si>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</si>
  <si>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</si>
  <si>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</si>
  <si>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</si>
  <si>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</si>
  <si>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</si>
  <si>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</si>
  <si>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</si>
  <si>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VV</t>
  </si>
  <si>
    <t>ČERPÁNÍ SE SOUHLASEM TDS</t>
  </si>
  <si>
    <t>TS</t>
  </si>
  <si>
    <t>Položka zahrnuje:
- veškeré náklady spojené s ochranou inženýrských sítí
Položka nezahrnuje:
- x</t>
  </si>
  <si>
    <t>02911</t>
  </si>
  <si>
    <t>OSTATNÍ POŽADAVKY - GEODETICKÉ ZAMĚŘENÍ</t>
  </si>
  <si>
    <t>vytýčení inž. sítí</t>
  </si>
  <si>
    <t>Položka zahrnuje:
- veškeré náklady spojené s objednatelem požadovanými pracemi
Položka nezahrnuje:
- x</t>
  </si>
  <si>
    <t>1</t>
  </si>
  <si>
    <t>Zemní práce</t>
  </si>
  <si>
    <t>00572472R</t>
  </si>
  <si>
    <t>směs travní luční, dlouhodobá</t>
  </si>
  <si>
    <t>KG</t>
  </si>
  <si>
    <t>184,8*0,04 _x000d_
Celkem 7,392 = 7,392</t>
  </si>
  <si>
    <t>01</t>
  </si>
  <si>
    <t>Vodorovné přemístění horniny 1-4 na skládku dle možností dodavatele</t>
  </si>
  <si>
    <t>M3</t>
  </si>
  <si>
    <t>139601101R00</t>
  </si>
  <si>
    <t>Ruční výkop jam, rýh a šachet v hornině tř. 1 - 2</t>
  </si>
  <si>
    <t>s přehozením na vzdálenost do 5 m nebo s naložením na ruční dopravní prostředek</t>
  </si>
  <si>
    <t xml:space="preserve">pata svahu na vrcholu OZ : 0,17*308  
50 % prostoru mezi obrubníkem a OZ : 0,025*308*0,5 _x000d_
Celkem 56,21 = 56,210</t>
  </si>
  <si>
    <t>162301101R00</t>
  </si>
  <si>
    <t xml:space="preserve">Vodorovné přemístění výkopku z horniny 1 až 4, na vzdálenost přes 50  do 500 m</t>
  </si>
  <si>
    <t>po suchu, bez naložení výkopku, avšak se složením bez rozhrnutí, zpáteční cesta vozidla</t>
  </si>
  <si>
    <t>na mezideponii a zpět : 28,105*2 _x000d_
Celkem 56,21 = 56,210</t>
  </si>
  <si>
    <t>167101101R00</t>
  </si>
  <si>
    <t xml:space="preserve">Nakládání, skládání, překládání neulehlého výkopku nakládání výkopku  do 100 m3, z horniny 1 až 4</t>
  </si>
  <si>
    <t xml:space="preserve">odvoz ze stavby : 56,21  
odvoz z mezideponie : 28,105 _x000d_
Celkem 84,315 = 84,315</t>
  </si>
  <si>
    <t>174101102R00</t>
  </si>
  <si>
    <t>Zásyp sypaninou se zhutněním v uzavřených prostorách s urovnáním povrchu zásypu s ručním zhutněním</t>
  </si>
  <si>
    <t>z jakékoliv horniny s uložením výkopku po vrstvách</t>
  </si>
  <si>
    <t>zpětná zásyp svahu nad zdí : 56,21/2 _x000d_
Celkem 28,105 = 28,105</t>
  </si>
  <si>
    <t>180402111R00</t>
  </si>
  <si>
    <t>Založení trávníku parkový trávník, výsevem, v rovině nebo na svahu do 1:5</t>
  </si>
  <si>
    <t>M2</t>
  </si>
  <si>
    <t>na půdě předem připravené s pokosením, naložením, odvozem odpadu do 20 km a se složením</t>
  </si>
  <si>
    <t>308*0,6 _x000d_
Celkem 184,8 = 184,800</t>
  </si>
  <si>
    <t>199000002R00</t>
  </si>
  <si>
    <t xml:space="preserve">Poplatek za skládku horniny 1- 4,  skupina 17 05 04 z Katalogu odpadů</t>
  </si>
  <si>
    <t>2</t>
  </si>
  <si>
    <t>Základy a zvláštní zakládání</t>
  </si>
  <si>
    <t>216904112R00</t>
  </si>
  <si>
    <t>Očištění ploch tlak. vodou nebo stlač. vzduchem očištění tlakovou vodou, zdiva stěn a rubu kleneb,</t>
  </si>
  <si>
    <t>370+308*0,5 _x000d_
Celkem 524 = 524,000</t>
  </si>
  <si>
    <t>279351101R00</t>
  </si>
  <si>
    <t>Bednění stěn základových zdí, jednostranné - zřízení</t>
  </si>
  <si>
    <t>bednění svislé nebo šikmé (odkloněné), půdorysně přímé nebo zalomené základových zdí ve volných nebo zapažených jámách, rýhách, šachtách, včetně případných vzpěr</t>
  </si>
  <si>
    <t xml:space="preserve">hlavní zadní plocha : 0,3*308  
boční plochy v místě dilatací : 32*0,3*0,1 _x000d_
Celkem 93,36 = 93,360</t>
  </si>
  <si>
    <t>279351102R00</t>
  </si>
  <si>
    <t>Bednění stěn základových zdí, jednostranné - odstranění</t>
  </si>
  <si>
    <t>289902121R00</t>
  </si>
  <si>
    <t>Otlučení omítek nebo odsekání vrstev betonu odsekání betonu, stěny, tloušťka vrstvy od 0 do 80 mm</t>
  </si>
  <si>
    <t>3</t>
  </si>
  <si>
    <t>Svislé a kompletní konstrukce</t>
  </si>
  <si>
    <t>02</t>
  </si>
  <si>
    <t>Úprava stávajícího odvodnění - vyčištění, napojení nové PVC trubky dn100 dl. cca 150 mm</t>
  </si>
  <si>
    <t>SOUBOR</t>
  </si>
  <si>
    <t>308/4 _x000d_
Celkem 77 = 77,000</t>
  </si>
  <si>
    <t>311351101R00</t>
  </si>
  <si>
    <t>Bednění nadzákladových zdí, jednostranné - zřízení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</si>
  <si>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</t>
  </si>
  <si>
    <t xml:space="preserve">hlavní boční plocha : 370  
boky v místě dilatací : 32*(1,2+0,5)*0,1 _x000d_
Celkem 375,44 = 375,440</t>
  </si>
  <si>
    <t>311351102R00</t>
  </si>
  <si>
    <t>Bednění nadzákladových zdí, jednostranné - odstranění</t>
  </si>
  <si>
    <t>311361821R00</t>
  </si>
  <si>
    <t>Výztuž nadzákladových zdí z betonářské oceli B500B (10 505)</t>
  </si>
  <si>
    <t>T</t>
  </si>
  <si>
    <t>včetně distančních prvků</t>
  </si>
  <si>
    <t>trny R10 dl. 0,15 m : 2466*0,15*0,00064 _x000d_
Celkem 0,23674 = 0,237</t>
  </si>
  <si>
    <t>311361921RT9</t>
  </si>
  <si>
    <t>Výztuž nadzákladových zdí ze svařovaných sítí, KY 80, drát d 8,0 mm, oko 150 x 150 mm</t>
  </si>
  <si>
    <t xml:space="preserve">boční část : 370*1,1*5,4/1000  
horní část : 308*1,1*1,1*5,4/1000 _x000d_
Celkem 4,21027 = 4,210</t>
  </si>
  <si>
    <t>327321116RT2</t>
  </si>
  <si>
    <t>Konstrukce opěrných zdí ze ŽB vodostavebního opěrná zeď, beton třídy C 30/37, stupeň vlivu prostředí XD3 - odolnost proti korozi způcobené chloridy</t>
  </si>
  <si>
    <t xml:space="preserve">Další specifikace dle PD - XF4, XC3, F2, pohledová kvalita :   
boční plocha : 370*0,1*1,2  
horní a zadní plocha : 308*(0,5+0,2)*0,1*1,1 _x000d_
Celkem 68,116 = 68,116</t>
  </si>
  <si>
    <t>380931113R00</t>
  </si>
  <si>
    <t>Vložení trnu z betonářské oceli do vrtu v betonu na chemickou maltu průměr trnu 10 mm</t>
  </si>
  <si>
    <t>KUS</t>
  </si>
  <si>
    <t>Vyvrtání otvoru do betonu, vyčištění vrtu, vyplnění chemickou maltou do 2/3 a vložení trnu.</t>
  </si>
  <si>
    <t>62</t>
  </si>
  <si>
    <t>Úpravy povrchů vnější</t>
  </si>
  <si>
    <t>614471715R00</t>
  </si>
  <si>
    <t>Vyspravení vnitřních betonových a železobetonových konstrukcí a panelů cementovou maltou adhezní můstek a nátěr antikorozní pro jakoukoliv velikost opravované plochy</t>
  </si>
  <si>
    <t>524+308*0,2 _x000d_
Celkem 585,6 = 585,600</t>
  </si>
  <si>
    <t>93</t>
  </si>
  <si>
    <t>Dokončovací práce inženýrských staveb</t>
  </si>
  <si>
    <t>03</t>
  </si>
  <si>
    <t>Tmelení dilatační spáry polyuretanovým tmelem</t>
  </si>
  <si>
    <t>M</t>
  </si>
  <si>
    <t>24*(1,2+0,5+0,3) _x000d_
Celkem 48 = 48,000</t>
  </si>
  <si>
    <t>931961115RR1</t>
  </si>
  <si>
    <t>Vložky do dilatačních spár, polystyren, tl 30 mm, STYRODUR</t>
  </si>
  <si>
    <t>včetně dodání a osazení v jakémkoliv zdivu, včetně jednostranného zajištění polohy vložek proti sesmeknutí (např. přibitím, maltovými terči).</t>
  </si>
  <si>
    <t>24*(1,2+0,3+0,3)*0,1 _x000d_
Celkem 4,32 = 4,320</t>
  </si>
  <si>
    <t>94</t>
  </si>
  <si>
    <t>Lešení a stavební výtahy</t>
  </si>
  <si>
    <t>941955001R00</t>
  </si>
  <si>
    <t>Lešení lehké pracovní pomocné pomocné, o výšce lešeňové podlahy do 1,2 m</t>
  </si>
  <si>
    <t>96</t>
  </si>
  <si>
    <t>Bourání konstrukcí</t>
  </si>
  <si>
    <t>965042121RT1</t>
  </si>
  <si>
    <t xml:space="preserve">Bourání podkladů pod dlažby nebo litých celistvých dlažeb a mazanin  betonových nebo z litého asfaltu, tloušťky do 100 mm, plochy do 1 m2</t>
  </si>
  <si>
    <t>50 % prostoru mezi obrubníkem a OZ : 0,025*308*0,5 _x000d_
Celkem 3,85 = 3,850</t>
  </si>
  <si>
    <t>99</t>
  </si>
  <si>
    <t>Staveništní přesun hmot</t>
  </si>
  <si>
    <t>999281105R00</t>
  </si>
  <si>
    <t xml:space="preserve">Přesun hmot pro opravy a údržbu objektů pro opravy a údržbu dosavadních objektů včetně vnějších plášťů  výšky do 6 m,  oborů 801, 803, 811 a 812</t>
  </si>
  <si>
    <t>D96</t>
  </si>
  <si>
    <t>Přesuny suti a vybouraných hmot</t>
  </si>
  <si>
    <t>04</t>
  </si>
  <si>
    <t>Příplatek za dopravu suti po suchu za vzdálenost nad 1 km, dle možností dodavatele</t>
  </si>
  <si>
    <t>979081111R00</t>
  </si>
  <si>
    <t>Odvoz suti a vybour. hmot na skládku do 1 km</t>
  </si>
  <si>
    <t>beton : 72,312+8,47 _x000d_
Celkem 80,782 = 80,782</t>
  </si>
  <si>
    <t>979990103R00</t>
  </si>
  <si>
    <t xml:space="preserve">Poplatek za uložení, betonu,  , skupina 17 01 01 z Katalogu odpadů</t>
  </si>
  <si>
    <t>ON</t>
  </si>
  <si>
    <t>Ostatní náklady</t>
  </si>
  <si>
    <t>005241020R</t>
  </si>
  <si>
    <t>Geodetické zaměření skutečného provedení</t>
  </si>
  <si>
    <t>předání ve formátech dgn, pdf a 4x v papírové podobě, nahrání do DTM Kraje Vysočina dle platných předpisů : 1 _x000d_
Celkem 1 = 1,000</t>
  </si>
  <si>
    <t>05</t>
  </si>
  <si>
    <t>Kompletní zajištění DIO - zajištění přechodného dopravního značení, potřebných vyjádření, rozhodnutí...</t>
  </si>
  <si>
    <t>06</t>
  </si>
  <si>
    <t>Pasportizace prostoru stavby před započetím a po provedení prací</t>
  </si>
  <si>
    <t>07</t>
  </si>
  <si>
    <t>Dokumentace skutečného provedení stavby - 3x papírově, 1x na CD</t>
  </si>
  <si>
    <t>VN</t>
  </si>
  <si>
    <t>Vedlejší náklady</t>
  </si>
  <si>
    <t>005121010R</t>
  </si>
  <si>
    <t>Vybudování zařízení staveniště</t>
  </si>
  <si>
    <t>se souhlasem TDS</t>
  </si>
  <si>
    <t>005121020R</t>
  </si>
  <si>
    <t>Provoz zařízení staveniště</t>
  </si>
  <si>
    <t xml:space="preserve"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</si>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</sst>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SUM(C10)</f>
        <v>0</v>
      </c>
      <c r="D6" s="3"/>
      <c r="E6" s="3"/>
    </row>
    <row r="7">
      <c r="A7" s="3"/>
      <c r="B7" s="5" t="s">
        <v>5</v>
      </c>
      <c r="C7" s="6">
        <f>SUM(E10)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101101'!I3</f>
        <v>0</v>
      </c>
      <c r="D10" s="9">
        <f>SUMIFS('so 101101'!O:O,'so 101101'!A:A,"P")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SUMIFS(I9:I151,A9:A151,"SD")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20</v>
      </c>
      <c r="D4" s="20"/>
      <c r="E4" s="21" t="s">
        <v>21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3" t="s">
        <v>22</v>
      </c>
      <c r="B5" s="18" t="s">
        <v>23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24</v>
      </c>
      <c r="B6" s="25" t="s">
        <v>25</v>
      </c>
      <c r="C6" s="7" t="s">
        <v>26</v>
      </c>
      <c r="D6" s="7" t="s">
        <v>27</v>
      </c>
      <c r="E6" s="7" t="s">
        <v>28</v>
      </c>
      <c r="F6" s="7" t="s">
        <v>29</v>
      </c>
      <c r="G6" s="7" t="s">
        <v>30</v>
      </c>
      <c r="H6" s="7" t="s">
        <v>31</v>
      </c>
      <c r="I6" s="7"/>
      <c r="J6" s="26" t="s">
        <v>32</v>
      </c>
    </row>
    <row r="7">
      <c r="A7" s="24"/>
      <c r="B7" s="25"/>
      <c r="C7" s="7"/>
      <c r="D7" s="7"/>
      <c r="E7" s="7"/>
      <c r="F7" s="7"/>
      <c r="G7" s="7"/>
      <c r="H7" s="7" t="s">
        <v>33</v>
      </c>
      <c r="I7" s="7" t="s">
        <v>34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35</v>
      </c>
      <c r="B9" s="30"/>
      <c r="C9" s="31" t="s">
        <v>36</v>
      </c>
      <c r="D9" s="32"/>
      <c r="E9" s="29" t="s">
        <v>37</v>
      </c>
      <c r="F9" s="32"/>
      <c r="G9" s="32"/>
      <c r="H9" s="32"/>
      <c r="I9" s="33">
        <f>SUMIFS(I10:I16,A10:A16,"P")</f>
        <v>0</v>
      </c>
      <c r="J9" s="34"/>
    </row>
    <row r="10">
      <c r="A10" s="35" t="s">
        <v>38</v>
      </c>
      <c r="B10" s="35">
        <v>8</v>
      </c>
      <c r="C10" s="36" t="s">
        <v>39</v>
      </c>
      <c r="D10" s="35" t="s">
        <v>40</v>
      </c>
      <c r="E10" s="37" t="s">
        <v>41</v>
      </c>
      <c r="F10" s="38" t="s">
        <v>42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>
      <c r="A11" s="35" t="s">
        <v>43</v>
      </c>
      <c r="B11" s="42"/>
      <c r="C11" s="43"/>
      <c r="D11" s="43"/>
      <c r="E11" s="44" t="s">
        <v>40</v>
      </c>
      <c r="F11" s="43"/>
      <c r="G11" s="43"/>
      <c r="H11" s="43"/>
      <c r="I11" s="43"/>
      <c r="J11" s="45"/>
    </row>
    <row r="12">
      <c r="A12" s="35" t="s">
        <v>44</v>
      </c>
      <c r="B12" s="42"/>
      <c r="C12" s="43"/>
      <c r="D12" s="43"/>
      <c r="E12" s="46" t="s">
        <v>45</v>
      </c>
      <c r="F12" s="43"/>
      <c r="G12" s="43"/>
      <c r="H12" s="43"/>
      <c r="I12" s="43"/>
      <c r="J12" s="45"/>
    </row>
    <row r="13" ht="60">
      <c r="A13" s="35" t="s">
        <v>46</v>
      </c>
      <c r="B13" s="42"/>
      <c r="C13" s="43"/>
      <c r="D13" s="43"/>
      <c r="E13" s="37" t="s">
        <v>47</v>
      </c>
      <c r="F13" s="43"/>
      <c r="G13" s="43"/>
      <c r="H13" s="43"/>
      <c r="I13" s="43"/>
      <c r="J13" s="45"/>
    </row>
    <row r="14">
      <c r="A14" s="35" t="s">
        <v>38</v>
      </c>
      <c r="B14" s="35">
        <v>9</v>
      </c>
      <c r="C14" s="36" t="s">
        <v>48</v>
      </c>
      <c r="D14" s="35" t="s">
        <v>40</v>
      </c>
      <c r="E14" s="37" t="s">
        <v>49</v>
      </c>
      <c r="F14" s="38" t="s">
        <v>42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43</v>
      </c>
      <c r="B15" s="42"/>
      <c r="C15" s="43"/>
      <c r="D15" s="43"/>
      <c r="E15" s="37" t="s">
        <v>50</v>
      </c>
      <c r="F15" s="43"/>
      <c r="G15" s="43"/>
      <c r="H15" s="43"/>
      <c r="I15" s="43"/>
      <c r="J15" s="45"/>
    </row>
    <row r="16" ht="60">
      <c r="A16" s="35" t="s">
        <v>46</v>
      </c>
      <c r="B16" s="42"/>
      <c r="C16" s="43"/>
      <c r="D16" s="43"/>
      <c r="E16" s="37" t="s">
        <v>51</v>
      </c>
      <c r="F16" s="43"/>
      <c r="G16" s="43"/>
      <c r="H16" s="43"/>
      <c r="I16" s="43"/>
      <c r="J16" s="45"/>
    </row>
    <row r="17">
      <c r="A17" s="29" t="s">
        <v>35</v>
      </c>
      <c r="B17" s="30"/>
      <c r="C17" s="31" t="s">
        <v>52</v>
      </c>
      <c r="D17" s="32"/>
      <c r="E17" s="29" t="s">
        <v>53</v>
      </c>
      <c r="F17" s="32"/>
      <c r="G17" s="32"/>
      <c r="H17" s="32"/>
      <c r="I17" s="33">
        <f>SUMIFS(I18:I47,A18:A47,"P")</f>
        <v>0</v>
      </c>
      <c r="J17" s="34"/>
    </row>
    <row r="18">
      <c r="A18" s="35" t="s">
        <v>38</v>
      </c>
      <c r="B18" s="35">
        <v>5</v>
      </c>
      <c r="C18" s="36" t="s">
        <v>54</v>
      </c>
      <c r="D18" s="35" t="s">
        <v>40</v>
      </c>
      <c r="E18" s="37" t="s">
        <v>55</v>
      </c>
      <c r="F18" s="38" t="s">
        <v>56</v>
      </c>
      <c r="G18" s="39">
        <v>7.3920000000000003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43</v>
      </c>
      <c r="B19" s="42"/>
      <c r="C19" s="43"/>
      <c r="D19" s="43"/>
      <c r="E19" s="44" t="s">
        <v>40</v>
      </c>
      <c r="F19" s="43"/>
      <c r="G19" s="43"/>
      <c r="H19" s="43"/>
      <c r="I19" s="43"/>
      <c r="J19" s="45"/>
    </row>
    <row r="20" ht="30">
      <c r="A20" s="35" t="s">
        <v>44</v>
      </c>
      <c r="B20" s="42"/>
      <c r="C20" s="43"/>
      <c r="D20" s="43"/>
      <c r="E20" s="46" t="s">
        <v>57</v>
      </c>
      <c r="F20" s="43"/>
      <c r="G20" s="43"/>
      <c r="H20" s="43"/>
      <c r="I20" s="43"/>
      <c r="J20" s="45"/>
    </row>
    <row r="21">
      <c r="A21" s="35" t="s">
        <v>46</v>
      </c>
      <c r="B21" s="42"/>
      <c r="C21" s="43"/>
      <c r="D21" s="43"/>
      <c r="E21" s="44" t="s">
        <v>40</v>
      </c>
      <c r="F21" s="43"/>
      <c r="G21" s="43"/>
      <c r="H21" s="43"/>
      <c r="I21" s="43"/>
      <c r="J21" s="45"/>
    </row>
    <row r="22">
      <c r="A22" s="35" t="s">
        <v>38</v>
      </c>
      <c r="B22" s="35">
        <v>6</v>
      </c>
      <c r="C22" s="36" t="s">
        <v>58</v>
      </c>
      <c r="D22" s="35" t="s">
        <v>40</v>
      </c>
      <c r="E22" s="37" t="s">
        <v>59</v>
      </c>
      <c r="F22" s="38" t="s">
        <v>60</v>
      </c>
      <c r="G22" s="39">
        <v>28.105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43</v>
      </c>
      <c r="B23" s="42"/>
      <c r="C23" s="43"/>
      <c r="D23" s="43"/>
      <c r="E23" s="44" t="s">
        <v>40</v>
      </c>
      <c r="F23" s="43"/>
      <c r="G23" s="43"/>
      <c r="H23" s="43"/>
      <c r="I23" s="43"/>
      <c r="J23" s="45"/>
    </row>
    <row r="24">
      <c r="A24" s="35" t="s">
        <v>46</v>
      </c>
      <c r="B24" s="42"/>
      <c r="C24" s="43"/>
      <c r="D24" s="43"/>
      <c r="E24" s="44" t="s">
        <v>40</v>
      </c>
      <c r="F24" s="43"/>
      <c r="G24" s="43"/>
      <c r="H24" s="43"/>
      <c r="I24" s="43"/>
      <c r="J24" s="45"/>
    </row>
    <row r="25">
      <c r="A25" s="35" t="s">
        <v>38</v>
      </c>
      <c r="B25" s="35">
        <v>15</v>
      </c>
      <c r="C25" s="36" t="s">
        <v>61</v>
      </c>
      <c r="D25" s="35" t="s">
        <v>40</v>
      </c>
      <c r="E25" s="37" t="s">
        <v>62</v>
      </c>
      <c r="F25" s="38" t="s">
        <v>60</v>
      </c>
      <c r="G25" s="39">
        <v>56.210000000000001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43</v>
      </c>
      <c r="B26" s="42"/>
      <c r="C26" s="43"/>
      <c r="D26" s="43"/>
      <c r="E26" s="37" t="s">
        <v>63</v>
      </c>
      <c r="F26" s="43"/>
      <c r="G26" s="43"/>
      <c r="H26" s="43"/>
      <c r="I26" s="43"/>
      <c r="J26" s="45"/>
    </row>
    <row r="27" ht="45">
      <c r="A27" s="35" t="s">
        <v>44</v>
      </c>
      <c r="B27" s="42"/>
      <c r="C27" s="43"/>
      <c r="D27" s="43"/>
      <c r="E27" s="46" t="s">
        <v>64</v>
      </c>
      <c r="F27" s="43"/>
      <c r="G27" s="43"/>
      <c r="H27" s="43"/>
      <c r="I27" s="43"/>
      <c r="J27" s="45"/>
    </row>
    <row r="28">
      <c r="A28" s="35" t="s">
        <v>46</v>
      </c>
      <c r="B28" s="42"/>
      <c r="C28" s="43"/>
      <c r="D28" s="43"/>
      <c r="E28" s="44" t="s">
        <v>40</v>
      </c>
      <c r="F28" s="43"/>
      <c r="G28" s="43"/>
      <c r="H28" s="43"/>
      <c r="I28" s="43"/>
      <c r="J28" s="45"/>
    </row>
    <row r="29" ht="30">
      <c r="A29" s="35" t="s">
        <v>38</v>
      </c>
      <c r="B29" s="35">
        <v>16</v>
      </c>
      <c r="C29" s="36" t="s">
        <v>65</v>
      </c>
      <c r="D29" s="35" t="s">
        <v>40</v>
      </c>
      <c r="E29" s="37" t="s">
        <v>66</v>
      </c>
      <c r="F29" s="38" t="s">
        <v>60</v>
      </c>
      <c r="G29" s="39">
        <v>56.210000000000001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30">
      <c r="A30" s="35" t="s">
        <v>43</v>
      </c>
      <c r="B30" s="42"/>
      <c r="C30" s="43"/>
      <c r="D30" s="43"/>
      <c r="E30" s="37" t="s">
        <v>67</v>
      </c>
      <c r="F30" s="43"/>
      <c r="G30" s="43"/>
      <c r="H30" s="43"/>
      <c r="I30" s="43"/>
      <c r="J30" s="45"/>
    </row>
    <row r="31" ht="30">
      <c r="A31" s="35" t="s">
        <v>44</v>
      </c>
      <c r="B31" s="42"/>
      <c r="C31" s="43"/>
      <c r="D31" s="43"/>
      <c r="E31" s="46" t="s">
        <v>68</v>
      </c>
      <c r="F31" s="43"/>
      <c r="G31" s="43"/>
      <c r="H31" s="43"/>
      <c r="I31" s="43"/>
      <c r="J31" s="45"/>
    </row>
    <row r="32">
      <c r="A32" s="35" t="s">
        <v>46</v>
      </c>
      <c r="B32" s="42"/>
      <c r="C32" s="43"/>
      <c r="D32" s="43"/>
      <c r="E32" s="44" t="s">
        <v>40</v>
      </c>
      <c r="F32" s="43"/>
      <c r="G32" s="43"/>
      <c r="H32" s="43"/>
      <c r="I32" s="43"/>
      <c r="J32" s="45"/>
    </row>
    <row r="33" ht="30">
      <c r="A33" s="35" t="s">
        <v>38</v>
      </c>
      <c r="B33" s="35">
        <v>17</v>
      </c>
      <c r="C33" s="36" t="s">
        <v>69</v>
      </c>
      <c r="D33" s="35" t="s">
        <v>40</v>
      </c>
      <c r="E33" s="37" t="s">
        <v>70</v>
      </c>
      <c r="F33" s="38" t="s">
        <v>60</v>
      </c>
      <c r="G33" s="39">
        <v>84.314999999999998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43</v>
      </c>
      <c r="B34" s="42"/>
      <c r="C34" s="43"/>
      <c r="D34" s="43"/>
      <c r="E34" s="44" t="s">
        <v>40</v>
      </c>
      <c r="F34" s="43"/>
      <c r="G34" s="43"/>
      <c r="H34" s="43"/>
      <c r="I34" s="43"/>
      <c r="J34" s="45"/>
    </row>
    <row r="35" ht="45">
      <c r="A35" s="35" t="s">
        <v>44</v>
      </c>
      <c r="B35" s="42"/>
      <c r="C35" s="43"/>
      <c r="D35" s="43"/>
      <c r="E35" s="46" t="s">
        <v>71</v>
      </c>
      <c r="F35" s="43"/>
      <c r="G35" s="43"/>
      <c r="H35" s="43"/>
      <c r="I35" s="43"/>
      <c r="J35" s="45"/>
    </row>
    <row r="36">
      <c r="A36" s="35" t="s">
        <v>46</v>
      </c>
      <c r="B36" s="42"/>
      <c r="C36" s="43"/>
      <c r="D36" s="43"/>
      <c r="E36" s="44" t="s">
        <v>40</v>
      </c>
      <c r="F36" s="43"/>
      <c r="G36" s="43"/>
      <c r="H36" s="43"/>
      <c r="I36" s="43"/>
      <c r="J36" s="45"/>
    </row>
    <row r="37" ht="30">
      <c r="A37" s="35" t="s">
        <v>38</v>
      </c>
      <c r="B37" s="35">
        <v>18</v>
      </c>
      <c r="C37" s="36" t="s">
        <v>72</v>
      </c>
      <c r="D37" s="35" t="s">
        <v>40</v>
      </c>
      <c r="E37" s="37" t="s">
        <v>73</v>
      </c>
      <c r="F37" s="38" t="s">
        <v>60</v>
      </c>
      <c r="G37" s="39">
        <v>28.105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43</v>
      </c>
      <c r="B38" s="42"/>
      <c r="C38" s="43"/>
      <c r="D38" s="43"/>
      <c r="E38" s="37" t="s">
        <v>74</v>
      </c>
      <c r="F38" s="43"/>
      <c r="G38" s="43"/>
      <c r="H38" s="43"/>
      <c r="I38" s="43"/>
      <c r="J38" s="45"/>
    </row>
    <row r="39" ht="30">
      <c r="A39" s="35" t="s">
        <v>44</v>
      </c>
      <c r="B39" s="42"/>
      <c r="C39" s="43"/>
      <c r="D39" s="43"/>
      <c r="E39" s="46" t="s">
        <v>75</v>
      </c>
      <c r="F39" s="43"/>
      <c r="G39" s="43"/>
      <c r="H39" s="43"/>
      <c r="I39" s="43"/>
      <c r="J39" s="45"/>
    </row>
    <row r="40">
      <c r="A40" s="35" t="s">
        <v>46</v>
      </c>
      <c r="B40" s="42"/>
      <c r="C40" s="43"/>
      <c r="D40" s="43"/>
      <c r="E40" s="44" t="s">
        <v>40</v>
      </c>
      <c r="F40" s="43"/>
      <c r="G40" s="43"/>
      <c r="H40" s="43"/>
      <c r="I40" s="43"/>
      <c r="J40" s="45"/>
    </row>
    <row r="41" ht="30">
      <c r="A41" s="35" t="s">
        <v>38</v>
      </c>
      <c r="B41" s="35">
        <v>19</v>
      </c>
      <c r="C41" s="36" t="s">
        <v>76</v>
      </c>
      <c r="D41" s="35" t="s">
        <v>40</v>
      </c>
      <c r="E41" s="37" t="s">
        <v>77</v>
      </c>
      <c r="F41" s="38" t="s">
        <v>78</v>
      </c>
      <c r="G41" s="39">
        <v>184.80000000000001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30">
      <c r="A42" s="35" t="s">
        <v>43</v>
      </c>
      <c r="B42" s="42"/>
      <c r="C42" s="43"/>
      <c r="D42" s="43"/>
      <c r="E42" s="37" t="s">
        <v>79</v>
      </c>
      <c r="F42" s="43"/>
      <c r="G42" s="43"/>
      <c r="H42" s="43"/>
      <c r="I42" s="43"/>
      <c r="J42" s="45"/>
    </row>
    <row r="43" ht="30">
      <c r="A43" s="35" t="s">
        <v>44</v>
      </c>
      <c r="B43" s="42"/>
      <c r="C43" s="43"/>
      <c r="D43" s="43"/>
      <c r="E43" s="46" t="s">
        <v>80</v>
      </c>
      <c r="F43" s="43"/>
      <c r="G43" s="43"/>
      <c r="H43" s="43"/>
      <c r="I43" s="43"/>
      <c r="J43" s="45"/>
    </row>
    <row r="44">
      <c r="A44" s="35" t="s">
        <v>46</v>
      </c>
      <c r="B44" s="42"/>
      <c r="C44" s="43"/>
      <c r="D44" s="43"/>
      <c r="E44" s="44" t="s">
        <v>40</v>
      </c>
      <c r="F44" s="43"/>
      <c r="G44" s="43"/>
      <c r="H44" s="43"/>
      <c r="I44" s="43"/>
      <c r="J44" s="45"/>
    </row>
    <row r="45">
      <c r="A45" s="35" t="s">
        <v>38</v>
      </c>
      <c r="B45" s="35">
        <v>20</v>
      </c>
      <c r="C45" s="36" t="s">
        <v>81</v>
      </c>
      <c r="D45" s="35" t="s">
        <v>40</v>
      </c>
      <c r="E45" s="37" t="s">
        <v>82</v>
      </c>
      <c r="F45" s="38" t="s">
        <v>60</v>
      </c>
      <c r="G45" s="39">
        <v>28.105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>
      <c r="A46" s="35" t="s">
        <v>43</v>
      </c>
      <c r="B46" s="42"/>
      <c r="C46" s="43"/>
      <c r="D46" s="43"/>
      <c r="E46" s="44" t="s">
        <v>40</v>
      </c>
      <c r="F46" s="43"/>
      <c r="G46" s="43"/>
      <c r="H46" s="43"/>
      <c r="I46" s="43"/>
      <c r="J46" s="45"/>
    </row>
    <row r="47">
      <c r="A47" s="35" t="s">
        <v>46</v>
      </c>
      <c r="B47" s="42"/>
      <c r="C47" s="43"/>
      <c r="D47" s="43"/>
      <c r="E47" s="44" t="s">
        <v>40</v>
      </c>
      <c r="F47" s="43"/>
      <c r="G47" s="43"/>
      <c r="H47" s="43"/>
      <c r="I47" s="43"/>
      <c r="J47" s="45"/>
    </row>
    <row r="48">
      <c r="A48" s="29" t="s">
        <v>35</v>
      </c>
      <c r="B48" s="30"/>
      <c r="C48" s="31" t="s">
        <v>83</v>
      </c>
      <c r="D48" s="32"/>
      <c r="E48" s="29" t="s">
        <v>84</v>
      </c>
      <c r="F48" s="32"/>
      <c r="G48" s="32"/>
      <c r="H48" s="32"/>
      <c r="I48" s="33">
        <f>SUMIFS(I49:I62,A49:A62,"P")</f>
        <v>0</v>
      </c>
      <c r="J48" s="34"/>
    </row>
    <row r="49" ht="30">
      <c r="A49" s="35" t="s">
        <v>38</v>
      </c>
      <c r="B49" s="35">
        <v>21</v>
      </c>
      <c r="C49" s="36" t="s">
        <v>85</v>
      </c>
      <c r="D49" s="35" t="s">
        <v>40</v>
      </c>
      <c r="E49" s="37" t="s">
        <v>86</v>
      </c>
      <c r="F49" s="38" t="s">
        <v>78</v>
      </c>
      <c r="G49" s="39">
        <v>524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43</v>
      </c>
      <c r="B50" s="42"/>
      <c r="C50" s="43"/>
      <c r="D50" s="43"/>
      <c r="E50" s="44" t="s">
        <v>40</v>
      </c>
      <c r="F50" s="43"/>
      <c r="G50" s="43"/>
      <c r="H50" s="43"/>
      <c r="I50" s="43"/>
      <c r="J50" s="45"/>
    </row>
    <row r="51" ht="30">
      <c r="A51" s="35" t="s">
        <v>44</v>
      </c>
      <c r="B51" s="42"/>
      <c r="C51" s="43"/>
      <c r="D51" s="43"/>
      <c r="E51" s="46" t="s">
        <v>87</v>
      </c>
      <c r="F51" s="43"/>
      <c r="G51" s="43"/>
      <c r="H51" s="43"/>
      <c r="I51" s="43"/>
      <c r="J51" s="45"/>
    </row>
    <row r="52">
      <c r="A52" s="35" t="s">
        <v>46</v>
      </c>
      <c r="B52" s="42"/>
      <c r="C52" s="43"/>
      <c r="D52" s="43"/>
      <c r="E52" s="44" t="s">
        <v>40</v>
      </c>
      <c r="F52" s="43"/>
      <c r="G52" s="43"/>
      <c r="H52" s="43"/>
      <c r="I52" s="43"/>
      <c r="J52" s="45"/>
    </row>
    <row r="53">
      <c r="A53" s="35" t="s">
        <v>38</v>
      </c>
      <c r="B53" s="35">
        <v>22</v>
      </c>
      <c r="C53" s="36" t="s">
        <v>88</v>
      </c>
      <c r="D53" s="35" t="s">
        <v>40</v>
      </c>
      <c r="E53" s="37" t="s">
        <v>89</v>
      </c>
      <c r="F53" s="38" t="s">
        <v>78</v>
      </c>
      <c r="G53" s="39">
        <v>93.359999999999999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45">
      <c r="A54" s="35" t="s">
        <v>43</v>
      </c>
      <c r="B54" s="42"/>
      <c r="C54" s="43"/>
      <c r="D54" s="43"/>
      <c r="E54" s="37" t="s">
        <v>90</v>
      </c>
      <c r="F54" s="43"/>
      <c r="G54" s="43"/>
      <c r="H54" s="43"/>
      <c r="I54" s="43"/>
      <c r="J54" s="45"/>
    </row>
    <row r="55" ht="45">
      <c r="A55" s="35" t="s">
        <v>44</v>
      </c>
      <c r="B55" s="42"/>
      <c r="C55" s="43"/>
      <c r="D55" s="43"/>
      <c r="E55" s="46" t="s">
        <v>91</v>
      </c>
      <c r="F55" s="43"/>
      <c r="G55" s="43"/>
      <c r="H55" s="43"/>
      <c r="I55" s="43"/>
      <c r="J55" s="45"/>
    </row>
    <row r="56">
      <c r="A56" s="35" t="s">
        <v>46</v>
      </c>
      <c r="B56" s="42"/>
      <c r="C56" s="43"/>
      <c r="D56" s="43"/>
      <c r="E56" s="44" t="s">
        <v>40</v>
      </c>
      <c r="F56" s="43"/>
      <c r="G56" s="43"/>
      <c r="H56" s="43"/>
      <c r="I56" s="43"/>
      <c r="J56" s="45"/>
    </row>
    <row r="57">
      <c r="A57" s="35" t="s">
        <v>38</v>
      </c>
      <c r="B57" s="35">
        <v>23</v>
      </c>
      <c r="C57" s="36" t="s">
        <v>92</v>
      </c>
      <c r="D57" s="35" t="s">
        <v>40</v>
      </c>
      <c r="E57" s="37" t="s">
        <v>93</v>
      </c>
      <c r="F57" s="38" t="s">
        <v>78</v>
      </c>
      <c r="G57" s="39">
        <v>93.359999999999999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 ht="45">
      <c r="A58" s="35" t="s">
        <v>43</v>
      </c>
      <c r="B58" s="42"/>
      <c r="C58" s="43"/>
      <c r="D58" s="43"/>
      <c r="E58" s="37" t="s">
        <v>90</v>
      </c>
      <c r="F58" s="43"/>
      <c r="G58" s="43"/>
      <c r="H58" s="43"/>
      <c r="I58" s="43"/>
      <c r="J58" s="45"/>
    </row>
    <row r="59">
      <c r="A59" s="35" t="s">
        <v>46</v>
      </c>
      <c r="B59" s="42"/>
      <c r="C59" s="43"/>
      <c r="D59" s="43"/>
      <c r="E59" s="44" t="s">
        <v>40</v>
      </c>
      <c r="F59" s="43"/>
      <c r="G59" s="43"/>
      <c r="H59" s="43"/>
      <c r="I59" s="43"/>
      <c r="J59" s="45"/>
    </row>
    <row r="60" ht="30">
      <c r="A60" s="35" t="s">
        <v>38</v>
      </c>
      <c r="B60" s="35">
        <v>24</v>
      </c>
      <c r="C60" s="36" t="s">
        <v>94</v>
      </c>
      <c r="D60" s="35" t="s">
        <v>40</v>
      </c>
      <c r="E60" s="37" t="s">
        <v>95</v>
      </c>
      <c r="F60" s="38" t="s">
        <v>78</v>
      </c>
      <c r="G60" s="39">
        <v>524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43</v>
      </c>
      <c r="B61" s="42"/>
      <c r="C61" s="43"/>
      <c r="D61" s="43"/>
      <c r="E61" s="44" t="s">
        <v>40</v>
      </c>
      <c r="F61" s="43"/>
      <c r="G61" s="43"/>
      <c r="H61" s="43"/>
      <c r="I61" s="43"/>
      <c r="J61" s="45"/>
    </row>
    <row r="62">
      <c r="A62" s="35" t="s">
        <v>46</v>
      </c>
      <c r="B62" s="42"/>
      <c r="C62" s="43"/>
      <c r="D62" s="43"/>
      <c r="E62" s="44" t="s">
        <v>40</v>
      </c>
      <c r="F62" s="43"/>
      <c r="G62" s="43"/>
      <c r="H62" s="43"/>
      <c r="I62" s="43"/>
      <c r="J62" s="45"/>
    </row>
    <row r="63">
      <c r="A63" s="29" t="s">
        <v>35</v>
      </c>
      <c r="B63" s="30"/>
      <c r="C63" s="31" t="s">
        <v>96</v>
      </c>
      <c r="D63" s="32"/>
      <c r="E63" s="29" t="s">
        <v>97</v>
      </c>
      <c r="F63" s="32"/>
      <c r="G63" s="32"/>
      <c r="H63" s="32"/>
      <c r="I63" s="33">
        <f>SUMIFS(I64:I89,A64:A89,"P")</f>
        <v>0</v>
      </c>
      <c r="J63" s="34"/>
    </row>
    <row r="64" ht="30">
      <c r="A64" s="35" t="s">
        <v>38</v>
      </c>
      <c r="B64" s="35">
        <v>7</v>
      </c>
      <c r="C64" s="36" t="s">
        <v>98</v>
      </c>
      <c r="D64" s="35" t="s">
        <v>40</v>
      </c>
      <c r="E64" s="37" t="s">
        <v>99</v>
      </c>
      <c r="F64" s="38" t="s">
        <v>100</v>
      </c>
      <c r="G64" s="39">
        <v>77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>
      <c r="A65" s="35" t="s">
        <v>43</v>
      </c>
      <c r="B65" s="42"/>
      <c r="C65" s="43"/>
      <c r="D65" s="43"/>
      <c r="E65" s="44" t="s">
        <v>40</v>
      </c>
      <c r="F65" s="43"/>
      <c r="G65" s="43"/>
      <c r="H65" s="43"/>
      <c r="I65" s="43"/>
      <c r="J65" s="45"/>
    </row>
    <row r="66" ht="30">
      <c r="A66" s="35" t="s">
        <v>44</v>
      </c>
      <c r="B66" s="42"/>
      <c r="C66" s="43"/>
      <c r="D66" s="43"/>
      <c r="E66" s="46" t="s">
        <v>101</v>
      </c>
      <c r="F66" s="43"/>
      <c r="G66" s="43"/>
      <c r="H66" s="43"/>
      <c r="I66" s="43"/>
      <c r="J66" s="45"/>
    </row>
    <row r="67">
      <c r="A67" s="35" t="s">
        <v>46</v>
      </c>
      <c r="B67" s="42"/>
      <c r="C67" s="43"/>
      <c r="D67" s="43"/>
      <c r="E67" s="44" t="s">
        <v>40</v>
      </c>
      <c r="F67" s="43"/>
      <c r="G67" s="43"/>
      <c r="H67" s="43"/>
      <c r="I67" s="43"/>
      <c r="J67" s="45"/>
    </row>
    <row r="68">
      <c r="A68" s="35" t="s">
        <v>38</v>
      </c>
      <c r="B68" s="35">
        <v>25</v>
      </c>
      <c r="C68" s="36" t="s">
        <v>102</v>
      </c>
      <c r="D68" s="35" t="s">
        <v>40</v>
      </c>
      <c r="E68" s="37" t="s">
        <v>103</v>
      </c>
      <c r="F68" s="38" t="s">
        <v>78</v>
      </c>
      <c r="G68" s="39">
        <v>375.44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 ht="60">
      <c r="A69" s="35" t="s">
        <v>43</v>
      </c>
      <c r="B69" s="42"/>
      <c r="C69" s="43"/>
      <c r="D69" s="43"/>
      <c r="E69" s="37" t="s">
        <v>104</v>
      </c>
      <c r="F69" s="43"/>
      <c r="G69" s="43"/>
      <c r="H69" s="43"/>
      <c r="I69" s="43"/>
      <c r="J69" s="45"/>
    </row>
    <row r="70" ht="45">
      <c r="A70" s="35" t="s">
        <v>44</v>
      </c>
      <c r="B70" s="42"/>
      <c r="C70" s="43"/>
      <c r="D70" s="43"/>
      <c r="E70" s="46" t="s">
        <v>105</v>
      </c>
      <c r="F70" s="43"/>
      <c r="G70" s="43"/>
      <c r="H70" s="43"/>
      <c r="I70" s="43"/>
      <c r="J70" s="45"/>
    </row>
    <row r="71">
      <c r="A71" s="35" t="s">
        <v>46</v>
      </c>
      <c r="B71" s="42"/>
      <c r="C71" s="43"/>
      <c r="D71" s="43"/>
      <c r="E71" s="44" t="s">
        <v>40</v>
      </c>
      <c r="F71" s="43"/>
      <c r="G71" s="43"/>
      <c r="H71" s="43"/>
      <c r="I71" s="43"/>
      <c r="J71" s="45"/>
    </row>
    <row r="72">
      <c r="A72" s="35" t="s">
        <v>38</v>
      </c>
      <c r="B72" s="35">
        <v>26</v>
      </c>
      <c r="C72" s="36" t="s">
        <v>106</v>
      </c>
      <c r="D72" s="35" t="s">
        <v>40</v>
      </c>
      <c r="E72" s="37" t="s">
        <v>107</v>
      </c>
      <c r="F72" s="38" t="s">
        <v>78</v>
      </c>
      <c r="G72" s="39">
        <v>375.44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 ht="60">
      <c r="A73" s="35" t="s">
        <v>43</v>
      </c>
      <c r="B73" s="42"/>
      <c r="C73" s="43"/>
      <c r="D73" s="43"/>
      <c r="E73" s="37" t="s">
        <v>104</v>
      </c>
      <c r="F73" s="43"/>
      <c r="G73" s="43"/>
      <c r="H73" s="43"/>
      <c r="I73" s="43"/>
      <c r="J73" s="45"/>
    </row>
    <row r="74">
      <c r="A74" s="35" t="s">
        <v>46</v>
      </c>
      <c r="B74" s="42"/>
      <c r="C74" s="43"/>
      <c r="D74" s="43"/>
      <c r="E74" s="44" t="s">
        <v>40</v>
      </c>
      <c r="F74" s="43"/>
      <c r="G74" s="43"/>
      <c r="H74" s="43"/>
      <c r="I74" s="43"/>
      <c r="J74" s="45"/>
    </row>
    <row r="75">
      <c r="A75" s="35" t="s">
        <v>38</v>
      </c>
      <c r="B75" s="35">
        <v>27</v>
      </c>
      <c r="C75" s="36" t="s">
        <v>108</v>
      </c>
      <c r="D75" s="35" t="s">
        <v>40</v>
      </c>
      <c r="E75" s="37" t="s">
        <v>109</v>
      </c>
      <c r="F75" s="38" t="s">
        <v>110</v>
      </c>
      <c r="G75" s="39">
        <v>0.23699999999999999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43</v>
      </c>
      <c r="B76" s="42"/>
      <c r="C76" s="43"/>
      <c r="D76" s="43"/>
      <c r="E76" s="37" t="s">
        <v>111</v>
      </c>
      <c r="F76" s="43"/>
      <c r="G76" s="43"/>
      <c r="H76" s="43"/>
      <c r="I76" s="43"/>
      <c r="J76" s="45"/>
    </row>
    <row r="77" ht="30">
      <c r="A77" s="35" t="s">
        <v>44</v>
      </c>
      <c r="B77" s="42"/>
      <c r="C77" s="43"/>
      <c r="D77" s="43"/>
      <c r="E77" s="46" t="s">
        <v>112</v>
      </c>
      <c r="F77" s="43"/>
      <c r="G77" s="43"/>
      <c r="H77" s="43"/>
      <c r="I77" s="43"/>
      <c r="J77" s="45"/>
    </row>
    <row r="78">
      <c r="A78" s="35" t="s">
        <v>46</v>
      </c>
      <c r="B78" s="42"/>
      <c r="C78" s="43"/>
      <c r="D78" s="43"/>
      <c r="E78" s="44" t="s">
        <v>40</v>
      </c>
      <c r="F78" s="43"/>
      <c r="G78" s="43"/>
      <c r="H78" s="43"/>
      <c r="I78" s="43"/>
      <c r="J78" s="45"/>
    </row>
    <row r="79" ht="30">
      <c r="A79" s="35" t="s">
        <v>38</v>
      </c>
      <c r="B79" s="35">
        <v>28</v>
      </c>
      <c r="C79" s="36" t="s">
        <v>113</v>
      </c>
      <c r="D79" s="35" t="s">
        <v>40</v>
      </c>
      <c r="E79" s="37" t="s">
        <v>114</v>
      </c>
      <c r="F79" s="38" t="s">
        <v>110</v>
      </c>
      <c r="G79" s="39">
        <v>4.21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>
      <c r="A80" s="35" t="s">
        <v>43</v>
      </c>
      <c r="B80" s="42"/>
      <c r="C80" s="43"/>
      <c r="D80" s="43"/>
      <c r="E80" s="37" t="s">
        <v>111</v>
      </c>
      <c r="F80" s="43"/>
      <c r="G80" s="43"/>
      <c r="H80" s="43"/>
      <c r="I80" s="43"/>
      <c r="J80" s="45"/>
    </row>
    <row r="81" ht="45">
      <c r="A81" s="35" t="s">
        <v>44</v>
      </c>
      <c r="B81" s="42"/>
      <c r="C81" s="43"/>
      <c r="D81" s="43"/>
      <c r="E81" s="46" t="s">
        <v>115</v>
      </c>
      <c r="F81" s="43"/>
      <c r="G81" s="43"/>
      <c r="H81" s="43"/>
      <c r="I81" s="43"/>
      <c r="J81" s="45"/>
    </row>
    <row r="82">
      <c r="A82" s="35" t="s">
        <v>46</v>
      </c>
      <c r="B82" s="42"/>
      <c r="C82" s="43"/>
      <c r="D82" s="43"/>
      <c r="E82" s="44" t="s">
        <v>40</v>
      </c>
      <c r="F82" s="43"/>
      <c r="G82" s="43"/>
      <c r="H82" s="43"/>
      <c r="I82" s="43"/>
      <c r="J82" s="45"/>
    </row>
    <row r="83" ht="45">
      <c r="A83" s="35" t="s">
        <v>38</v>
      </c>
      <c r="B83" s="35">
        <v>29</v>
      </c>
      <c r="C83" s="36" t="s">
        <v>116</v>
      </c>
      <c r="D83" s="35" t="s">
        <v>40</v>
      </c>
      <c r="E83" s="37" t="s">
        <v>117</v>
      </c>
      <c r="F83" s="38" t="s">
        <v>60</v>
      </c>
      <c r="G83" s="39">
        <v>68.116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>
      <c r="A84" s="35" t="s">
        <v>43</v>
      </c>
      <c r="B84" s="42"/>
      <c r="C84" s="43"/>
      <c r="D84" s="43"/>
      <c r="E84" s="44" t="s">
        <v>40</v>
      </c>
      <c r="F84" s="43"/>
      <c r="G84" s="43"/>
      <c r="H84" s="43"/>
      <c r="I84" s="43"/>
      <c r="J84" s="45"/>
    </row>
    <row r="85" ht="60">
      <c r="A85" s="35" t="s">
        <v>44</v>
      </c>
      <c r="B85" s="42"/>
      <c r="C85" s="43"/>
      <c r="D85" s="43"/>
      <c r="E85" s="46" t="s">
        <v>118</v>
      </c>
      <c r="F85" s="43"/>
      <c r="G85" s="43"/>
      <c r="H85" s="43"/>
      <c r="I85" s="43"/>
      <c r="J85" s="45"/>
    </row>
    <row r="86">
      <c r="A86" s="35" t="s">
        <v>46</v>
      </c>
      <c r="B86" s="42"/>
      <c r="C86" s="43"/>
      <c r="D86" s="43"/>
      <c r="E86" s="44" t="s">
        <v>40</v>
      </c>
      <c r="F86" s="43"/>
      <c r="G86" s="43"/>
      <c r="H86" s="43"/>
      <c r="I86" s="43"/>
      <c r="J86" s="45"/>
    </row>
    <row r="87" ht="30">
      <c r="A87" s="35" t="s">
        <v>38</v>
      </c>
      <c r="B87" s="35">
        <v>30</v>
      </c>
      <c r="C87" s="36" t="s">
        <v>119</v>
      </c>
      <c r="D87" s="35" t="s">
        <v>40</v>
      </c>
      <c r="E87" s="37" t="s">
        <v>120</v>
      </c>
      <c r="F87" s="38" t="s">
        <v>121</v>
      </c>
      <c r="G87" s="39">
        <v>2466</v>
      </c>
      <c r="H87" s="40">
        <v>0</v>
      </c>
      <c r="I87" s="40">
        <f>ROUND(G87*H87,P4)</f>
        <v>0</v>
      </c>
      <c r="J87" s="35"/>
      <c r="O87" s="41">
        <f>I87*0.21</f>
        <v>0</v>
      </c>
      <c r="P87">
        <v>3</v>
      </c>
    </row>
    <row r="88" ht="30">
      <c r="A88" s="35" t="s">
        <v>43</v>
      </c>
      <c r="B88" s="42"/>
      <c r="C88" s="43"/>
      <c r="D88" s="43"/>
      <c r="E88" s="37" t="s">
        <v>122</v>
      </c>
      <c r="F88" s="43"/>
      <c r="G88" s="43"/>
      <c r="H88" s="43"/>
      <c r="I88" s="43"/>
      <c r="J88" s="45"/>
    </row>
    <row r="89">
      <c r="A89" s="35" t="s">
        <v>46</v>
      </c>
      <c r="B89" s="42"/>
      <c r="C89" s="43"/>
      <c r="D89" s="43"/>
      <c r="E89" s="44" t="s">
        <v>40</v>
      </c>
      <c r="F89" s="43"/>
      <c r="G89" s="43"/>
      <c r="H89" s="43"/>
      <c r="I89" s="43"/>
      <c r="J89" s="45"/>
    </row>
    <row r="90">
      <c r="A90" s="29" t="s">
        <v>35</v>
      </c>
      <c r="B90" s="30"/>
      <c r="C90" s="31" t="s">
        <v>123</v>
      </c>
      <c r="D90" s="32"/>
      <c r="E90" s="29" t="s">
        <v>124</v>
      </c>
      <c r="F90" s="32"/>
      <c r="G90" s="32"/>
      <c r="H90" s="32"/>
      <c r="I90" s="33">
        <f>SUMIFS(I91:I94,A91:A94,"P")</f>
        <v>0</v>
      </c>
      <c r="J90" s="34"/>
    </row>
    <row r="91" ht="45">
      <c r="A91" s="35" t="s">
        <v>38</v>
      </c>
      <c r="B91" s="35">
        <v>31</v>
      </c>
      <c r="C91" s="36" t="s">
        <v>125</v>
      </c>
      <c r="D91" s="35" t="s">
        <v>40</v>
      </c>
      <c r="E91" s="37" t="s">
        <v>126</v>
      </c>
      <c r="F91" s="38" t="s">
        <v>78</v>
      </c>
      <c r="G91" s="39">
        <v>585.60000000000002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43</v>
      </c>
      <c r="B92" s="42"/>
      <c r="C92" s="43"/>
      <c r="D92" s="43"/>
      <c r="E92" s="44" t="s">
        <v>40</v>
      </c>
      <c r="F92" s="43"/>
      <c r="G92" s="43"/>
      <c r="H92" s="43"/>
      <c r="I92" s="43"/>
      <c r="J92" s="45"/>
    </row>
    <row r="93" ht="30">
      <c r="A93" s="35" t="s">
        <v>44</v>
      </c>
      <c r="B93" s="42"/>
      <c r="C93" s="43"/>
      <c r="D93" s="43"/>
      <c r="E93" s="46" t="s">
        <v>127</v>
      </c>
      <c r="F93" s="43"/>
      <c r="G93" s="43"/>
      <c r="H93" s="43"/>
      <c r="I93" s="43"/>
      <c r="J93" s="45"/>
    </row>
    <row r="94">
      <c r="A94" s="35" t="s">
        <v>46</v>
      </c>
      <c r="B94" s="42"/>
      <c r="C94" s="43"/>
      <c r="D94" s="43"/>
      <c r="E94" s="44" t="s">
        <v>40</v>
      </c>
      <c r="F94" s="43"/>
      <c r="G94" s="43"/>
      <c r="H94" s="43"/>
      <c r="I94" s="43"/>
      <c r="J94" s="45"/>
    </row>
    <row r="95">
      <c r="A95" s="29" t="s">
        <v>35</v>
      </c>
      <c r="B95" s="30"/>
      <c r="C95" s="31" t="s">
        <v>128</v>
      </c>
      <c r="D95" s="32"/>
      <c r="E95" s="29" t="s">
        <v>129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38</v>
      </c>
      <c r="B96" s="35">
        <v>10</v>
      </c>
      <c r="C96" s="36" t="s">
        <v>130</v>
      </c>
      <c r="D96" s="35" t="s">
        <v>40</v>
      </c>
      <c r="E96" s="37" t="s">
        <v>131</v>
      </c>
      <c r="F96" s="38" t="s">
        <v>132</v>
      </c>
      <c r="G96" s="39">
        <v>48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43</v>
      </c>
      <c r="B97" s="42"/>
      <c r="C97" s="43"/>
      <c r="D97" s="43"/>
      <c r="E97" s="44" t="s">
        <v>40</v>
      </c>
      <c r="F97" s="43"/>
      <c r="G97" s="43"/>
      <c r="H97" s="43"/>
      <c r="I97" s="43"/>
      <c r="J97" s="45"/>
    </row>
    <row r="98" ht="30">
      <c r="A98" s="35" t="s">
        <v>44</v>
      </c>
      <c r="B98" s="42"/>
      <c r="C98" s="43"/>
      <c r="D98" s="43"/>
      <c r="E98" s="46" t="s">
        <v>133</v>
      </c>
      <c r="F98" s="43"/>
      <c r="G98" s="43"/>
      <c r="H98" s="43"/>
      <c r="I98" s="43"/>
      <c r="J98" s="45"/>
    </row>
    <row r="99">
      <c r="A99" s="35" t="s">
        <v>46</v>
      </c>
      <c r="B99" s="42"/>
      <c r="C99" s="43"/>
      <c r="D99" s="43"/>
      <c r="E99" s="44" t="s">
        <v>40</v>
      </c>
      <c r="F99" s="43"/>
      <c r="G99" s="43"/>
      <c r="H99" s="43"/>
      <c r="I99" s="43"/>
      <c r="J99" s="45"/>
    </row>
    <row r="100">
      <c r="A100" s="35" t="s">
        <v>38</v>
      </c>
      <c r="B100" s="35">
        <v>32</v>
      </c>
      <c r="C100" s="36" t="s">
        <v>134</v>
      </c>
      <c r="D100" s="35" t="s">
        <v>40</v>
      </c>
      <c r="E100" s="37" t="s">
        <v>135</v>
      </c>
      <c r="F100" s="38" t="s">
        <v>78</v>
      </c>
      <c r="G100" s="39">
        <v>4.3200000000000003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45">
      <c r="A101" s="35" t="s">
        <v>43</v>
      </c>
      <c r="B101" s="42"/>
      <c r="C101" s="43"/>
      <c r="D101" s="43"/>
      <c r="E101" s="37" t="s">
        <v>136</v>
      </c>
      <c r="F101" s="43"/>
      <c r="G101" s="43"/>
      <c r="H101" s="43"/>
      <c r="I101" s="43"/>
      <c r="J101" s="45"/>
    </row>
    <row r="102" ht="30">
      <c r="A102" s="35" t="s">
        <v>44</v>
      </c>
      <c r="B102" s="42"/>
      <c r="C102" s="43"/>
      <c r="D102" s="43"/>
      <c r="E102" s="46" t="s">
        <v>137</v>
      </c>
      <c r="F102" s="43"/>
      <c r="G102" s="43"/>
      <c r="H102" s="43"/>
      <c r="I102" s="43"/>
      <c r="J102" s="45"/>
    </row>
    <row r="103">
      <c r="A103" s="35" t="s">
        <v>46</v>
      </c>
      <c r="B103" s="42"/>
      <c r="C103" s="43"/>
      <c r="D103" s="43"/>
      <c r="E103" s="44" t="s">
        <v>40</v>
      </c>
      <c r="F103" s="43"/>
      <c r="G103" s="43"/>
      <c r="H103" s="43"/>
      <c r="I103" s="43"/>
      <c r="J103" s="45"/>
    </row>
    <row r="104">
      <c r="A104" s="29" t="s">
        <v>35</v>
      </c>
      <c r="B104" s="30"/>
      <c r="C104" s="31" t="s">
        <v>138</v>
      </c>
      <c r="D104" s="32"/>
      <c r="E104" s="29" t="s">
        <v>139</v>
      </c>
      <c r="F104" s="32"/>
      <c r="G104" s="32"/>
      <c r="H104" s="32"/>
      <c r="I104" s="33">
        <f>SUMIFS(I105:I107,A105:A107,"P")</f>
        <v>0</v>
      </c>
      <c r="J104" s="34"/>
    </row>
    <row r="105" ht="30">
      <c r="A105" s="35" t="s">
        <v>38</v>
      </c>
      <c r="B105" s="35">
        <v>33</v>
      </c>
      <c r="C105" s="36" t="s">
        <v>140</v>
      </c>
      <c r="D105" s="35" t="s">
        <v>40</v>
      </c>
      <c r="E105" s="37" t="s">
        <v>141</v>
      </c>
      <c r="F105" s="38" t="s">
        <v>78</v>
      </c>
      <c r="G105" s="39">
        <v>308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43</v>
      </c>
      <c r="B106" s="42"/>
      <c r="C106" s="43"/>
      <c r="D106" s="43"/>
      <c r="E106" s="44" t="s">
        <v>40</v>
      </c>
      <c r="F106" s="43"/>
      <c r="G106" s="43"/>
      <c r="H106" s="43"/>
      <c r="I106" s="43"/>
      <c r="J106" s="45"/>
    </row>
    <row r="107">
      <c r="A107" s="35" t="s">
        <v>46</v>
      </c>
      <c r="B107" s="42"/>
      <c r="C107" s="43"/>
      <c r="D107" s="43"/>
      <c r="E107" s="44" t="s">
        <v>40</v>
      </c>
      <c r="F107" s="43"/>
      <c r="G107" s="43"/>
      <c r="H107" s="43"/>
      <c r="I107" s="43"/>
      <c r="J107" s="45"/>
    </row>
    <row r="108">
      <c r="A108" s="29" t="s">
        <v>35</v>
      </c>
      <c r="B108" s="30"/>
      <c r="C108" s="31" t="s">
        <v>142</v>
      </c>
      <c r="D108" s="32"/>
      <c r="E108" s="29" t="s">
        <v>143</v>
      </c>
      <c r="F108" s="32"/>
      <c r="G108" s="32"/>
      <c r="H108" s="32"/>
      <c r="I108" s="33">
        <f>SUMIFS(I109:I112,A109:A112,"P")</f>
        <v>0</v>
      </c>
      <c r="J108" s="34"/>
    </row>
    <row r="109" ht="30">
      <c r="A109" s="35" t="s">
        <v>38</v>
      </c>
      <c r="B109" s="35">
        <v>34</v>
      </c>
      <c r="C109" s="36" t="s">
        <v>144</v>
      </c>
      <c r="D109" s="35" t="s">
        <v>40</v>
      </c>
      <c r="E109" s="37" t="s">
        <v>145</v>
      </c>
      <c r="F109" s="38" t="s">
        <v>60</v>
      </c>
      <c r="G109" s="39">
        <v>3.8500000000000001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43</v>
      </c>
      <c r="B110" s="42"/>
      <c r="C110" s="43"/>
      <c r="D110" s="43"/>
      <c r="E110" s="44" t="s">
        <v>40</v>
      </c>
      <c r="F110" s="43"/>
      <c r="G110" s="43"/>
      <c r="H110" s="43"/>
      <c r="I110" s="43"/>
      <c r="J110" s="45"/>
    </row>
    <row r="111" ht="30">
      <c r="A111" s="35" t="s">
        <v>44</v>
      </c>
      <c r="B111" s="42"/>
      <c r="C111" s="43"/>
      <c r="D111" s="43"/>
      <c r="E111" s="46" t="s">
        <v>146</v>
      </c>
      <c r="F111" s="43"/>
      <c r="G111" s="43"/>
      <c r="H111" s="43"/>
      <c r="I111" s="43"/>
      <c r="J111" s="45"/>
    </row>
    <row r="112">
      <c r="A112" s="35" t="s">
        <v>46</v>
      </c>
      <c r="B112" s="42"/>
      <c r="C112" s="43"/>
      <c r="D112" s="43"/>
      <c r="E112" s="44" t="s">
        <v>40</v>
      </c>
      <c r="F112" s="43"/>
      <c r="G112" s="43"/>
      <c r="H112" s="43"/>
      <c r="I112" s="43"/>
      <c r="J112" s="45"/>
    </row>
    <row r="113">
      <c r="A113" s="29" t="s">
        <v>35</v>
      </c>
      <c r="B113" s="30"/>
      <c r="C113" s="31" t="s">
        <v>147</v>
      </c>
      <c r="D113" s="32"/>
      <c r="E113" s="29" t="s">
        <v>148</v>
      </c>
      <c r="F113" s="32"/>
      <c r="G113" s="32"/>
      <c r="H113" s="32"/>
      <c r="I113" s="33">
        <f>SUMIFS(I114:I116,A114:A116,"P")</f>
        <v>0</v>
      </c>
      <c r="J113" s="34"/>
    </row>
    <row r="114" ht="45">
      <c r="A114" s="35" t="s">
        <v>38</v>
      </c>
      <c r="B114" s="35">
        <v>37</v>
      </c>
      <c r="C114" s="36" t="s">
        <v>149</v>
      </c>
      <c r="D114" s="35" t="s">
        <v>40</v>
      </c>
      <c r="E114" s="37" t="s">
        <v>150</v>
      </c>
      <c r="F114" s="38" t="s">
        <v>110</v>
      </c>
      <c r="G114" s="39">
        <v>229.49799999999999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43</v>
      </c>
      <c r="B115" s="42"/>
      <c r="C115" s="43"/>
      <c r="D115" s="43"/>
      <c r="E115" s="44" t="s">
        <v>40</v>
      </c>
      <c r="F115" s="43"/>
      <c r="G115" s="43"/>
      <c r="H115" s="43"/>
      <c r="I115" s="43"/>
      <c r="J115" s="45"/>
    </row>
    <row r="116">
      <c r="A116" s="35" t="s">
        <v>46</v>
      </c>
      <c r="B116" s="42"/>
      <c r="C116" s="43"/>
      <c r="D116" s="43"/>
      <c r="E116" s="44" t="s">
        <v>40</v>
      </c>
      <c r="F116" s="43"/>
      <c r="G116" s="43"/>
      <c r="H116" s="43"/>
      <c r="I116" s="43"/>
      <c r="J116" s="45"/>
    </row>
    <row r="117">
      <c r="A117" s="29" t="s">
        <v>35</v>
      </c>
      <c r="B117" s="30"/>
      <c r="C117" s="31" t="s">
        <v>151</v>
      </c>
      <c r="D117" s="32"/>
      <c r="E117" s="29" t="s">
        <v>152</v>
      </c>
      <c r="F117" s="32"/>
      <c r="G117" s="32"/>
      <c r="H117" s="32"/>
      <c r="I117" s="33">
        <f>SUMIFS(I118:I127,A118:A127,"P")</f>
        <v>0</v>
      </c>
      <c r="J117" s="34"/>
    </row>
    <row r="118" ht="30">
      <c r="A118" s="35" t="s">
        <v>38</v>
      </c>
      <c r="B118" s="35">
        <v>11</v>
      </c>
      <c r="C118" s="36" t="s">
        <v>153</v>
      </c>
      <c r="D118" s="35" t="s">
        <v>40</v>
      </c>
      <c r="E118" s="37" t="s">
        <v>154</v>
      </c>
      <c r="F118" s="38" t="s">
        <v>110</v>
      </c>
      <c r="G118" s="39">
        <v>80.781999999999996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43</v>
      </c>
      <c r="B119" s="42"/>
      <c r="C119" s="43"/>
      <c r="D119" s="43"/>
      <c r="E119" s="44" t="s">
        <v>40</v>
      </c>
      <c r="F119" s="43"/>
      <c r="G119" s="43"/>
      <c r="H119" s="43"/>
      <c r="I119" s="43"/>
      <c r="J119" s="45"/>
    </row>
    <row r="120">
      <c r="A120" s="35" t="s">
        <v>46</v>
      </c>
      <c r="B120" s="42"/>
      <c r="C120" s="43"/>
      <c r="D120" s="43"/>
      <c r="E120" s="44" t="s">
        <v>40</v>
      </c>
      <c r="F120" s="43"/>
      <c r="G120" s="43"/>
      <c r="H120" s="43"/>
      <c r="I120" s="43"/>
      <c r="J120" s="45"/>
    </row>
    <row r="121">
      <c r="A121" s="35" t="s">
        <v>38</v>
      </c>
      <c r="B121" s="35">
        <v>35</v>
      </c>
      <c r="C121" s="36" t="s">
        <v>155</v>
      </c>
      <c r="D121" s="35" t="s">
        <v>40</v>
      </c>
      <c r="E121" s="37" t="s">
        <v>156</v>
      </c>
      <c r="F121" s="38" t="s">
        <v>110</v>
      </c>
      <c r="G121" s="39">
        <v>80.781999999999996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>
      <c r="A122" s="35" t="s">
        <v>43</v>
      </c>
      <c r="B122" s="42"/>
      <c r="C122" s="43"/>
      <c r="D122" s="43"/>
      <c r="E122" s="44" t="s">
        <v>40</v>
      </c>
      <c r="F122" s="43"/>
      <c r="G122" s="43"/>
      <c r="H122" s="43"/>
      <c r="I122" s="43"/>
      <c r="J122" s="45"/>
    </row>
    <row r="123" ht="30">
      <c r="A123" s="35" t="s">
        <v>44</v>
      </c>
      <c r="B123" s="42"/>
      <c r="C123" s="43"/>
      <c r="D123" s="43"/>
      <c r="E123" s="46" t="s">
        <v>157</v>
      </c>
      <c r="F123" s="43"/>
      <c r="G123" s="43"/>
      <c r="H123" s="43"/>
      <c r="I123" s="43"/>
      <c r="J123" s="45"/>
    </row>
    <row r="124">
      <c r="A124" s="35" t="s">
        <v>46</v>
      </c>
      <c r="B124" s="42"/>
      <c r="C124" s="43"/>
      <c r="D124" s="43"/>
      <c r="E124" s="44" t="s">
        <v>40</v>
      </c>
      <c r="F124" s="43"/>
      <c r="G124" s="43"/>
      <c r="H124" s="43"/>
      <c r="I124" s="43"/>
      <c r="J124" s="45"/>
    </row>
    <row r="125">
      <c r="A125" s="35" t="s">
        <v>38</v>
      </c>
      <c r="B125" s="35">
        <v>36</v>
      </c>
      <c r="C125" s="36" t="s">
        <v>158</v>
      </c>
      <c r="D125" s="35" t="s">
        <v>40</v>
      </c>
      <c r="E125" s="37" t="s">
        <v>159</v>
      </c>
      <c r="F125" s="38" t="s">
        <v>110</v>
      </c>
      <c r="G125" s="39">
        <v>80.781999999999996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>
      <c r="A126" s="35" t="s">
        <v>43</v>
      </c>
      <c r="B126" s="42"/>
      <c r="C126" s="43"/>
      <c r="D126" s="43"/>
      <c r="E126" s="44" t="s">
        <v>40</v>
      </c>
      <c r="F126" s="43"/>
      <c r="G126" s="43"/>
      <c r="H126" s="43"/>
      <c r="I126" s="43"/>
      <c r="J126" s="45"/>
    </row>
    <row r="127">
      <c r="A127" s="35" t="s">
        <v>46</v>
      </c>
      <c r="B127" s="42"/>
      <c r="C127" s="43"/>
      <c r="D127" s="43"/>
      <c r="E127" s="44" t="s">
        <v>40</v>
      </c>
      <c r="F127" s="43"/>
      <c r="G127" s="43"/>
      <c r="H127" s="43"/>
      <c r="I127" s="43"/>
      <c r="J127" s="45"/>
    </row>
    <row r="128">
      <c r="A128" s="29" t="s">
        <v>35</v>
      </c>
      <c r="B128" s="30"/>
      <c r="C128" s="31" t="s">
        <v>160</v>
      </c>
      <c r="D128" s="32"/>
      <c r="E128" s="29" t="s">
        <v>161</v>
      </c>
      <c r="F128" s="32"/>
      <c r="G128" s="32"/>
      <c r="H128" s="32"/>
      <c r="I128" s="33">
        <f>SUMIFS(I129:I141,A129:A141,"P")</f>
        <v>0</v>
      </c>
      <c r="J128" s="34"/>
    </row>
    <row r="129">
      <c r="A129" s="35" t="s">
        <v>38</v>
      </c>
      <c r="B129" s="35">
        <v>4</v>
      </c>
      <c r="C129" s="36" t="s">
        <v>162</v>
      </c>
      <c r="D129" s="35" t="s">
        <v>40</v>
      </c>
      <c r="E129" s="37" t="s">
        <v>163</v>
      </c>
      <c r="F129" s="38" t="s">
        <v>100</v>
      </c>
      <c r="G129" s="39">
        <v>1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43</v>
      </c>
      <c r="B130" s="42"/>
      <c r="C130" s="43"/>
      <c r="D130" s="43"/>
      <c r="E130" s="44" t="s">
        <v>40</v>
      </c>
      <c r="F130" s="43"/>
      <c r="G130" s="43"/>
      <c r="H130" s="43"/>
      <c r="I130" s="43"/>
      <c r="J130" s="45"/>
    </row>
    <row r="131" ht="45">
      <c r="A131" s="35" t="s">
        <v>44</v>
      </c>
      <c r="B131" s="42"/>
      <c r="C131" s="43"/>
      <c r="D131" s="43"/>
      <c r="E131" s="46" t="s">
        <v>164</v>
      </c>
      <c r="F131" s="43"/>
      <c r="G131" s="43"/>
      <c r="H131" s="43"/>
      <c r="I131" s="43"/>
      <c r="J131" s="45"/>
    </row>
    <row r="132">
      <c r="A132" s="35" t="s">
        <v>46</v>
      </c>
      <c r="B132" s="42"/>
      <c r="C132" s="43"/>
      <c r="D132" s="43"/>
      <c r="E132" s="44" t="s">
        <v>40</v>
      </c>
      <c r="F132" s="43"/>
      <c r="G132" s="43"/>
      <c r="H132" s="43"/>
      <c r="I132" s="43"/>
      <c r="J132" s="45"/>
    </row>
    <row r="133" ht="30">
      <c r="A133" s="35" t="s">
        <v>38</v>
      </c>
      <c r="B133" s="35">
        <v>12</v>
      </c>
      <c r="C133" s="36" t="s">
        <v>165</v>
      </c>
      <c r="D133" s="35" t="s">
        <v>40</v>
      </c>
      <c r="E133" s="37" t="s">
        <v>166</v>
      </c>
      <c r="F133" s="38" t="s">
        <v>100</v>
      </c>
      <c r="G133" s="39">
        <v>1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43</v>
      </c>
      <c r="B134" s="42"/>
      <c r="C134" s="43"/>
      <c r="D134" s="43"/>
      <c r="E134" s="44" t="s">
        <v>40</v>
      </c>
      <c r="F134" s="43"/>
      <c r="G134" s="43"/>
      <c r="H134" s="43"/>
      <c r="I134" s="43"/>
      <c r="J134" s="45"/>
    </row>
    <row r="135">
      <c r="A135" s="35" t="s">
        <v>46</v>
      </c>
      <c r="B135" s="42"/>
      <c r="C135" s="43"/>
      <c r="D135" s="43"/>
      <c r="E135" s="44" t="s">
        <v>40</v>
      </c>
      <c r="F135" s="43"/>
      <c r="G135" s="43"/>
      <c r="H135" s="43"/>
      <c r="I135" s="43"/>
      <c r="J135" s="45"/>
    </row>
    <row r="136">
      <c r="A136" s="35" t="s">
        <v>38</v>
      </c>
      <c r="B136" s="35">
        <v>13</v>
      </c>
      <c r="C136" s="36" t="s">
        <v>167</v>
      </c>
      <c r="D136" s="35" t="s">
        <v>40</v>
      </c>
      <c r="E136" s="37" t="s">
        <v>168</v>
      </c>
      <c r="F136" s="38" t="s">
        <v>100</v>
      </c>
      <c r="G136" s="39">
        <v>1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>
      <c r="A137" s="35" t="s">
        <v>43</v>
      </c>
      <c r="B137" s="42"/>
      <c r="C137" s="43"/>
      <c r="D137" s="43"/>
      <c r="E137" s="44" t="s">
        <v>40</v>
      </c>
      <c r="F137" s="43"/>
      <c r="G137" s="43"/>
      <c r="H137" s="43"/>
      <c r="I137" s="43"/>
      <c r="J137" s="45"/>
    </row>
    <row r="138">
      <c r="A138" s="35" t="s">
        <v>46</v>
      </c>
      <c r="B138" s="42"/>
      <c r="C138" s="43"/>
      <c r="D138" s="43"/>
      <c r="E138" s="44" t="s">
        <v>40</v>
      </c>
      <c r="F138" s="43"/>
      <c r="G138" s="43"/>
      <c r="H138" s="43"/>
      <c r="I138" s="43"/>
      <c r="J138" s="45"/>
    </row>
    <row r="139">
      <c r="A139" s="35" t="s">
        <v>38</v>
      </c>
      <c r="B139" s="35">
        <v>14</v>
      </c>
      <c r="C139" s="36" t="s">
        <v>169</v>
      </c>
      <c r="D139" s="35" t="s">
        <v>40</v>
      </c>
      <c r="E139" s="37" t="s">
        <v>170</v>
      </c>
      <c r="F139" s="38" t="s">
        <v>100</v>
      </c>
      <c r="G139" s="39">
        <v>1</v>
      </c>
      <c r="H139" s="40">
        <v>0</v>
      </c>
      <c r="I139" s="40">
        <f>ROUND(G139*H139,P4)</f>
        <v>0</v>
      </c>
      <c r="J139" s="35"/>
      <c r="O139" s="41">
        <f>I139*0.21</f>
        <v>0</v>
      </c>
      <c r="P139">
        <v>3</v>
      </c>
    </row>
    <row r="140">
      <c r="A140" s="35" t="s">
        <v>43</v>
      </c>
      <c r="B140" s="42"/>
      <c r="C140" s="43"/>
      <c r="D140" s="43"/>
      <c r="E140" s="44" t="s">
        <v>40</v>
      </c>
      <c r="F140" s="43"/>
      <c r="G140" s="43"/>
      <c r="H140" s="43"/>
      <c r="I140" s="43"/>
      <c r="J140" s="45"/>
    </row>
    <row r="141">
      <c r="A141" s="35" t="s">
        <v>46</v>
      </c>
      <c r="B141" s="42"/>
      <c r="C141" s="43"/>
      <c r="D141" s="43"/>
      <c r="E141" s="44" t="s">
        <v>40</v>
      </c>
      <c r="F141" s="43"/>
      <c r="G141" s="43"/>
      <c r="H141" s="43"/>
      <c r="I141" s="43"/>
      <c r="J141" s="45"/>
    </row>
    <row r="142">
      <c r="A142" s="29" t="s">
        <v>35</v>
      </c>
      <c r="B142" s="30"/>
      <c r="C142" s="31" t="s">
        <v>171</v>
      </c>
      <c r="D142" s="32"/>
      <c r="E142" s="29" t="s">
        <v>172</v>
      </c>
      <c r="F142" s="32"/>
      <c r="G142" s="32"/>
      <c r="H142" s="32"/>
      <c r="I142" s="33">
        <f>SUMIFS(I143:I151,A143:A151,"P")</f>
        <v>0</v>
      </c>
      <c r="J142" s="34"/>
    </row>
    <row r="143">
      <c r="A143" s="35" t="s">
        <v>38</v>
      </c>
      <c r="B143" s="35">
        <v>1</v>
      </c>
      <c r="C143" s="36" t="s">
        <v>173</v>
      </c>
      <c r="D143" s="35" t="s">
        <v>40</v>
      </c>
      <c r="E143" s="37" t="s">
        <v>174</v>
      </c>
      <c r="F143" s="38" t="s">
        <v>100</v>
      </c>
      <c r="G143" s="39">
        <v>1</v>
      </c>
      <c r="H143" s="40">
        <v>0</v>
      </c>
      <c r="I143" s="40">
        <f>ROUND(G143*H143,P4)</f>
        <v>0</v>
      </c>
      <c r="J143" s="35"/>
      <c r="O143" s="41">
        <f>I143*0.21</f>
        <v>0</v>
      </c>
      <c r="P143">
        <v>3</v>
      </c>
    </row>
    <row r="144">
      <c r="A144" s="35" t="s">
        <v>43</v>
      </c>
      <c r="B144" s="42"/>
      <c r="C144" s="43"/>
      <c r="D144" s="43"/>
      <c r="E144" s="37" t="s">
        <v>175</v>
      </c>
      <c r="F144" s="43"/>
      <c r="G144" s="43"/>
      <c r="H144" s="43"/>
      <c r="I144" s="43"/>
      <c r="J144" s="45"/>
    </row>
    <row r="145">
      <c r="A145" s="35" t="s">
        <v>46</v>
      </c>
      <c r="B145" s="42"/>
      <c r="C145" s="43"/>
      <c r="D145" s="43"/>
      <c r="E145" s="44" t="s">
        <v>40</v>
      </c>
      <c r="F145" s="43"/>
      <c r="G145" s="43"/>
      <c r="H145" s="43"/>
      <c r="I145" s="43"/>
      <c r="J145" s="45"/>
    </row>
    <row r="146">
      <c r="A146" s="35" t="s">
        <v>38</v>
      </c>
      <c r="B146" s="35">
        <v>2</v>
      </c>
      <c r="C146" s="36" t="s">
        <v>176</v>
      </c>
      <c r="D146" s="35" t="s">
        <v>40</v>
      </c>
      <c r="E146" s="37" t="s">
        <v>177</v>
      </c>
      <c r="F146" s="38" t="s">
        <v>100</v>
      </c>
      <c r="G146" s="39">
        <v>1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 ht="75">
      <c r="A147" s="35" t="s">
        <v>43</v>
      </c>
      <c r="B147" s="42"/>
      <c r="C147" s="43"/>
      <c r="D147" s="43"/>
      <c r="E147" s="37" t="s">
        <v>178</v>
      </c>
      <c r="F147" s="43"/>
      <c r="G147" s="43"/>
      <c r="H147" s="43"/>
      <c r="I147" s="43"/>
      <c r="J147" s="45"/>
    </row>
    <row r="148">
      <c r="A148" s="35" t="s">
        <v>46</v>
      </c>
      <c r="B148" s="42"/>
      <c r="C148" s="43"/>
      <c r="D148" s="43"/>
      <c r="E148" s="37" t="s">
        <v>175</v>
      </c>
      <c r="F148" s="43"/>
      <c r="G148" s="43"/>
      <c r="H148" s="43"/>
      <c r="I148" s="43"/>
      <c r="J148" s="45"/>
    </row>
    <row r="149">
      <c r="A149" s="35" t="s">
        <v>38</v>
      </c>
      <c r="B149" s="35">
        <v>3</v>
      </c>
      <c r="C149" s="36" t="s">
        <v>179</v>
      </c>
      <c r="D149" s="35" t="s">
        <v>40</v>
      </c>
      <c r="E149" s="37" t="s">
        <v>180</v>
      </c>
      <c r="F149" s="38" t="s">
        <v>100</v>
      </c>
      <c r="G149" s="39">
        <v>1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 ht="60">
      <c r="A150" s="35" t="s">
        <v>43</v>
      </c>
      <c r="B150" s="42"/>
      <c r="C150" s="43"/>
      <c r="D150" s="43"/>
      <c r="E150" s="37" t="s">
        <v>181</v>
      </c>
      <c r="F150" s="43"/>
      <c r="G150" s="43"/>
      <c r="H150" s="43"/>
      <c r="I150" s="43"/>
      <c r="J150" s="45"/>
    </row>
    <row r="151">
      <c r="A151" s="35" t="s">
        <v>46</v>
      </c>
      <c r="B151" s="47"/>
      <c r="C151" s="48"/>
      <c r="D151" s="48"/>
      <c r="E151" s="37" t="s">
        <v>175</v>
      </c>
      <c r="F151" s="48"/>
      <c r="G151" s="48"/>
      <c r="H151" s="48"/>
      <c r="I151" s="48"/>
      <c r="J151" s="49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2026-02-04T15:48:39Z</dcterms:created>
  <dcterms:modified xsi:type="dcterms:W3CDTF">2026-02-04T15:48:39Z</dcterms:modified>
</cp:coreProperties>
</file>